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Информационый отдел\Горбатенко\СТАНДАРТЫ НА САЙТ\"/>
    </mc:Choice>
  </mc:AlternateContent>
  <xr:revisionPtr revIDLastSave="0" documentId="13_ncr:1_{C03B2FB6-81D2-46E6-B514-174BBE90DD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D35" i="1" s="1"/>
  <c r="C6" i="1"/>
  <c r="C35" i="1" s="1"/>
</calcChain>
</file>

<file path=xl/sharedStrings.xml><?xml version="1.0" encoding="utf-8"?>
<sst xmlns="http://schemas.openxmlformats.org/spreadsheetml/2006/main" count="38" uniqueCount="38">
  <si>
    <t xml:space="preserve"> Информация  о загруженности трансформаторных подстанций  обслуживаемых    ОА "Таймырбыт" </t>
  </si>
  <si>
    <t>№п/п</t>
  </si>
  <si>
    <t xml:space="preserve"> наименование </t>
  </si>
  <si>
    <t xml:space="preserve"> мощность ТП </t>
  </si>
  <si>
    <t xml:space="preserve">заявл.мощность абонентов </t>
  </si>
  <si>
    <t xml:space="preserve"> ТП 14</t>
  </si>
  <si>
    <t xml:space="preserve"> ТП 15</t>
  </si>
  <si>
    <t>ПТП 28</t>
  </si>
  <si>
    <t>ТП 63</t>
  </si>
  <si>
    <t>ТП 66</t>
  </si>
  <si>
    <t>ТП 67</t>
  </si>
  <si>
    <t>ТП 73</t>
  </si>
  <si>
    <t>ТП 74</t>
  </si>
  <si>
    <t>ТП 75</t>
  </si>
  <si>
    <t>ТП 76</t>
  </si>
  <si>
    <t>ТП 79</t>
  </si>
  <si>
    <t>ТП -81</t>
  </si>
  <si>
    <t>ТП 82</t>
  </si>
  <si>
    <t>ТП 86(94)</t>
  </si>
  <si>
    <t>ТП 91(92)</t>
  </si>
  <si>
    <t>ТП 95</t>
  </si>
  <si>
    <t>ТП 96</t>
  </si>
  <si>
    <t>ТП 107</t>
  </si>
  <si>
    <t>ТП 110</t>
  </si>
  <si>
    <t>ТП 112</t>
  </si>
  <si>
    <t>ТП113</t>
  </si>
  <si>
    <t>ТП114</t>
  </si>
  <si>
    <t>ТП 116</t>
  </si>
  <si>
    <t>ТП117</t>
  </si>
  <si>
    <t>ТП 118</t>
  </si>
  <si>
    <t>тп120</t>
  </si>
  <si>
    <t>ТП 121</t>
  </si>
  <si>
    <t>ТП123</t>
  </si>
  <si>
    <t>ТП 145</t>
  </si>
  <si>
    <t>итого</t>
  </si>
  <si>
    <t xml:space="preserve">Главный энергетик </t>
  </si>
  <si>
    <t xml:space="preserve">АО "Таймырбыт" </t>
  </si>
  <si>
    <t xml:space="preserve">С.Г.Губин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</si>
</sst>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72;&#1074;&#1085;&#1099;&#1081;%20&#1069;&#1085;&#1077;&#1088;&#1075;&#1077;&#1090;&#1080;&#1082;/&#1058;&#1055;/&#1040;&#1050;&#1058;&#1059;&#1040;&#1051;&#1068;&#1053;&#1067;&#1045;%20&#1044;&#1040;&#1053;&#1053;&#1067;&#1045;%20&#1055;&#1054;%20&#1058;&#1055;/&#1087;&#1072;&#1089;&#1087;&#1086;&#1088;&#1090;&#1072;%20&#1058;&#1055;%20&#1085;&#1072;&#1096;&#1080;%20%20&#1080;&#1079;&#1084;&#1077;&#1085;&#1077;&#1085;&#1080;&#1103;&#1079;&#1072;%202023%20&#1075;&#1086;&#1076;%20+%205%20&#1084;&#1077;&#1089;%202024/&#1089;&#1074;&#1086;&#1076;%20&#1086;&#1073;&#1086;&#1088;&#1091;&#1076;&#1086;&#1074;&#1072;&#1085;&#1080;&#1103;%20&#1087;&#1088;&#1072;&#1074;&#1080;&#1083;&#1100;&#1085;&#1086;%20&#1087;&#1086;%20&#1058;&#1055;%20&#1089;%20&#1058;&#1055;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 ВЫСОКОЙ "/>
      <sheetName val="0,4"/>
      <sheetName val="МОЩНОСТЬ ТП "/>
      <sheetName val="Свод по тех.присам "/>
      <sheetName val="Лист2"/>
      <sheetName val="Лист3"/>
    </sheetNames>
    <sheetDataSet>
      <sheetData sheetId="0"/>
      <sheetData sheetId="1"/>
      <sheetData sheetId="2"/>
      <sheetData sheetId="3">
        <row r="18">
          <cell r="C18">
            <v>1171.8</v>
          </cell>
          <cell r="D18">
            <v>744</v>
          </cell>
          <cell r="E18">
            <v>957.9</v>
          </cell>
          <cell r="F18">
            <v>1171.8</v>
          </cell>
          <cell r="G18">
            <v>1171.8</v>
          </cell>
          <cell r="H18">
            <v>1171.8</v>
          </cell>
          <cell r="I18">
            <v>1171.8</v>
          </cell>
          <cell r="J18">
            <v>1171.8</v>
          </cell>
          <cell r="K18">
            <v>1860</v>
          </cell>
          <cell r="L18">
            <v>1171.8</v>
          </cell>
          <cell r="M18">
            <v>1171.8</v>
          </cell>
          <cell r="N18">
            <v>1171.8</v>
          </cell>
          <cell r="O18">
            <v>1171.8</v>
          </cell>
          <cell r="P18">
            <v>1860</v>
          </cell>
          <cell r="Q18">
            <v>1171.8</v>
          </cell>
          <cell r="R18">
            <v>1171.8</v>
          </cell>
          <cell r="S18">
            <v>1171.8</v>
          </cell>
          <cell r="T18">
            <v>1171.8</v>
          </cell>
          <cell r="U18">
            <v>1171.8</v>
          </cell>
          <cell r="V18">
            <v>957.9</v>
          </cell>
          <cell r="W18">
            <v>297.60000000000002</v>
          </cell>
          <cell r="X18">
            <v>372</v>
          </cell>
          <cell r="Y18">
            <v>372</v>
          </cell>
          <cell r="Z18">
            <v>372</v>
          </cell>
          <cell r="AA18">
            <v>372</v>
          </cell>
          <cell r="AB18">
            <v>372</v>
          </cell>
          <cell r="AC18">
            <v>372</v>
          </cell>
          <cell r="AD18">
            <v>372</v>
          </cell>
          <cell r="AE18">
            <v>585.9</v>
          </cell>
        </row>
      </sheetData>
      <sheetData sheetId="4"/>
      <sheetData sheetId="5"/>
      <sheetData sheetId="6">
        <row r="24">
          <cell r="I24">
            <v>1101.5</v>
          </cell>
        </row>
        <row r="49">
          <cell r="I49">
            <v>1023.44</v>
          </cell>
        </row>
        <row r="65">
          <cell r="I65">
            <v>1186</v>
          </cell>
        </row>
        <row r="81">
          <cell r="I81">
            <v>1544.8</v>
          </cell>
        </row>
        <row r="96">
          <cell r="I96">
            <v>1311.8420000000001</v>
          </cell>
        </row>
        <row r="112">
          <cell r="I112">
            <v>932.5</v>
          </cell>
        </row>
        <row r="144">
          <cell r="I144">
            <v>1989.88</v>
          </cell>
        </row>
        <row r="156">
          <cell r="I156">
            <v>806.08</v>
          </cell>
        </row>
        <row r="168">
          <cell r="I168">
            <v>706.25</v>
          </cell>
        </row>
        <row r="177">
          <cell r="I177">
            <v>484.7</v>
          </cell>
        </row>
        <row r="187">
          <cell r="I187">
            <v>683.66</v>
          </cell>
        </row>
        <row r="209">
          <cell r="I209">
            <v>1458.1000000000001</v>
          </cell>
        </row>
        <row r="226">
          <cell r="I226">
            <v>300.5</v>
          </cell>
        </row>
        <row r="238">
          <cell r="I238">
            <v>701.42399999999998</v>
          </cell>
        </row>
        <row r="252">
          <cell r="I252">
            <v>384</v>
          </cell>
        </row>
        <row r="261">
          <cell r="I261">
            <v>421</v>
          </cell>
        </row>
        <row r="278">
          <cell r="I278">
            <v>764.5</v>
          </cell>
        </row>
        <row r="283">
          <cell r="I283">
            <v>243</v>
          </cell>
        </row>
        <row r="297">
          <cell r="I297">
            <v>800.52600000000007</v>
          </cell>
        </row>
        <row r="308">
          <cell r="I308">
            <v>757.68000000000006</v>
          </cell>
        </row>
        <row r="323">
          <cell r="I323">
            <v>611.6</v>
          </cell>
        </row>
        <row r="338">
          <cell r="I338">
            <v>715.33999999999992</v>
          </cell>
        </row>
        <row r="353">
          <cell r="I353">
            <v>1302.5</v>
          </cell>
        </row>
        <row r="376">
          <cell r="I376">
            <v>1236.0999999999999</v>
          </cell>
        </row>
        <row r="406">
          <cell r="I406">
            <v>1437.4</v>
          </cell>
        </row>
        <row r="419">
          <cell r="I419">
            <v>539.05999999999995</v>
          </cell>
        </row>
        <row r="435">
          <cell r="I435">
            <v>301.58</v>
          </cell>
        </row>
        <row r="462">
          <cell r="I462">
            <v>1298.5</v>
          </cell>
        </row>
        <row r="484">
          <cell r="I484">
            <v>1327.8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8"/>
  <sheetViews>
    <sheetView tabSelected="1" topLeftCell="A7" workbookViewId="0">
      <selection activeCell="A2" sqref="A2:D2"/>
    </sheetView>
  </sheetViews>
  <sheetFormatPr defaultRowHeight="15" x14ac:dyDescent="0.25"/>
  <cols>
    <col min="2" max="2" width="18.5703125" customWidth="1"/>
    <col min="3" max="3" width="17.140625" customWidth="1"/>
    <col min="4" max="4" width="17.28515625" customWidth="1"/>
  </cols>
  <sheetData>
    <row r="2" spans="1:6" ht="49.5" customHeight="1" x14ac:dyDescent="0.25">
      <c r="A2" s="1" t="s">
        <v>0</v>
      </c>
      <c r="B2" s="1"/>
      <c r="C2" s="1"/>
      <c r="D2" s="1"/>
    </row>
    <row r="4" spans="1:6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4"/>
      <c r="F4" s="4"/>
    </row>
    <row r="5" spans="1:6" x14ac:dyDescent="0.25">
      <c r="A5" s="5"/>
      <c r="B5" s="5"/>
      <c r="C5" s="5"/>
      <c r="D5" s="5"/>
    </row>
    <row r="6" spans="1:6" x14ac:dyDescent="0.25">
      <c r="A6" s="6">
        <v>1</v>
      </c>
      <c r="B6" s="7" t="s">
        <v>5</v>
      </c>
      <c r="C6" s="8">
        <f>'[1]МОЩНОСТЬ ТП '!C18</f>
        <v>1171.8</v>
      </c>
      <c r="D6" s="8">
        <f>[1]Лист3!I209</f>
        <v>1458.1000000000001</v>
      </c>
    </row>
    <row r="7" spans="1:6" x14ac:dyDescent="0.25">
      <c r="A7" s="9">
        <v>2</v>
      </c>
      <c r="B7" s="10" t="s">
        <v>6</v>
      </c>
      <c r="C7" s="11">
        <f>'[1]МОЩНОСТЬ ТП '!D18</f>
        <v>744</v>
      </c>
      <c r="D7" s="11">
        <f>[1]Лист3!I238</f>
        <v>701.42399999999998</v>
      </c>
    </row>
    <row r="8" spans="1:6" x14ac:dyDescent="0.25">
      <c r="A8" s="9">
        <v>3</v>
      </c>
      <c r="B8" s="10" t="s">
        <v>7</v>
      </c>
      <c r="C8" s="11">
        <f>'[1]МОЩНОСТЬ ТП '!W18</f>
        <v>297.60000000000002</v>
      </c>
      <c r="D8" s="11">
        <f>[1]Лист3!I252</f>
        <v>384</v>
      </c>
    </row>
    <row r="9" spans="1:6" x14ac:dyDescent="0.25">
      <c r="A9" s="9">
        <v>4</v>
      </c>
      <c r="B9" s="10" t="s">
        <v>8</v>
      </c>
      <c r="C9" s="11">
        <f>'[1]МОЩНОСТЬ ТП '!X18</f>
        <v>372</v>
      </c>
      <c r="D9" s="11">
        <f>[1]Лист3!I261</f>
        <v>421</v>
      </c>
    </row>
    <row r="10" spans="1:6" x14ac:dyDescent="0.25">
      <c r="A10" s="9">
        <v>5</v>
      </c>
      <c r="B10" s="10" t="s">
        <v>9</v>
      </c>
      <c r="C10" s="11">
        <f>'[1]МОЩНОСТЬ ТП '!Y18</f>
        <v>372</v>
      </c>
      <c r="D10" s="11">
        <f>[1]Лист3!I278</f>
        <v>764.5</v>
      </c>
    </row>
    <row r="11" spans="1:6" x14ac:dyDescent="0.25">
      <c r="A11" s="9">
        <v>6</v>
      </c>
      <c r="B11" s="10" t="s">
        <v>10</v>
      </c>
      <c r="C11" s="11">
        <f>'[1]МОЩНОСТЬ ТП '!Z18</f>
        <v>372</v>
      </c>
      <c r="D11" s="11">
        <f>[1]Лист3!I283</f>
        <v>243</v>
      </c>
    </row>
    <row r="12" spans="1:6" x14ac:dyDescent="0.25">
      <c r="A12" s="9">
        <v>7</v>
      </c>
      <c r="B12" s="10" t="s">
        <v>11</v>
      </c>
      <c r="C12" s="11">
        <f>'[1]МОЩНОСТЬ ТП '!AA18</f>
        <v>372</v>
      </c>
      <c r="D12" s="11">
        <f>[1]Лист3!I297</f>
        <v>800.52600000000007</v>
      </c>
    </row>
    <row r="13" spans="1:6" x14ac:dyDescent="0.25">
      <c r="A13" s="9">
        <v>8</v>
      </c>
      <c r="B13" s="10" t="s">
        <v>12</v>
      </c>
      <c r="C13" s="11">
        <f>'[1]МОЩНОСТЬ ТП '!AB18</f>
        <v>372</v>
      </c>
      <c r="D13" s="11">
        <f>[1]Лист3!I308</f>
        <v>757.68000000000006</v>
      </c>
    </row>
    <row r="14" spans="1:6" x14ac:dyDescent="0.25">
      <c r="A14" s="9">
        <v>9</v>
      </c>
      <c r="B14" s="10" t="s">
        <v>13</v>
      </c>
      <c r="C14" s="11">
        <f>'[1]МОЩНОСТЬ ТП '!AC18</f>
        <v>372</v>
      </c>
      <c r="D14" s="11">
        <f>[1]Лист3!I323</f>
        <v>611.6</v>
      </c>
    </row>
    <row r="15" spans="1:6" x14ac:dyDescent="0.25">
      <c r="A15" s="9">
        <v>10</v>
      </c>
      <c r="B15" s="10" t="s">
        <v>14</v>
      </c>
      <c r="C15" s="11">
        <f>'[1]МОЩНОСТЬ ТП '!AD18</f>
        <v>372</v>
      </c>
      <c r="D15" s="11">
        <f>[1]Лист3!I338</f>
        <v>715.33999999999992</v>
      </c>
    </row>
    <row r="16" spans="1:6" x14ac:dyDescent="0.25">
      <c r="A16" s="9">
        <v>11</v>
      </c>
      <c r="B16" s="10" t="s">
        <v>15</v>
      </c>
      <c r="C16" s="11">
        <f>'[1]МОЩНОСТЬ ТП '!G18</f>
        <v>1171.8</v>
      </c>
      <c r="D16" s="11">
        <f>[1]Лист3!I353</f>
        <v>1302.5</v>
      </c>
    </row>
    <row r="17" spans="1:4" x14ac:dyDescent="0.25">
      <c r="A17" s="9">
        <v>12</v>
      </c>
      <c r="B17" s="10" t="s">
        <v>16</v>
      </c>
      <c r="C17" s="11">
        <f>'[1]МОЩНОСТЬ ТП '!H18</f>
        <v>1171.8</v>
      </c>
      <c r="D17" s="11">
        <f>[1]Лист3!I376</f>
        <v>1236.0999999999999</v>
      </c>
    </row>
    <row r="18" spans="1:4" x14ac:dyDescent="0.25">
      <c r="A18" s="9">
        <v>13</v>
      </c>
      <c r="B18" s="10" t="s">
        <v>17</v>
      </c>
      <c r="C18" s="11">
        <f>'[1]МОЩНОСТЬ ТП '!I18</f>
        <v>1171.8</v>
      </c>
      <c r="D18" s="11">
        <f>[1]Лист3!I406</f>
        <v>1437.4</v>
      </c>
    </row>
    <row r="19" spans="1:4" x14ac:dyDescent="0.25">
      <c r="A19" s="9">
        <v>14</v>
      </c>
      <c r="B19" s="10" t="s">
        <v>18</v>
      </c>
      <c r="C19" s="11">
        <f>'[1]МОЩНОСТЬ ТП '!F18</f>
        <v>1171.8</v>
      </c>
      <c r="D19" s="11">
        <f>[1]Лист3!I435</f>
        <v>301.58</v>
      </c>
    </row>
    <row r="20" spans="1:4" x14ac:dyDescent="0.25">
      <c r="A20" s="9">
        <v>15</v>
      </c>
      <c r="B20" s="10" t="s">
        <v>19</v>
      </c>
      <c r="C20" s="11">
        <f>'[1]МОЩНОСТЬ ТП '!E18</f>
        <v>957.9</v>
      </c>
      <c r="D20" s="11">
        <f>[1]Лист3!I419</f>
        <v>539.05999999999995</v>
      </c>
    </row>
    <row r="21" spans="1:4" x14ac:dyDescent="0.25">
      <c r="A21" s="9">
        <v>16</v>
      </c>
      <c r="B21" s="10" t="s">
        <v>20</v>
      </c>
      <c r="C21" s="11">
        <f>'[1]МОЩНОСТЬ ТП '!J18</f>
        <v>1171.8</v>
      </c>
      <c r="D21" s="11">
        <f>[1]Лист3!I462</f>
        <v>1298.5</v>
      </c>
    </row>
    <row r="22" spans="1:4" x14ac:dyDescent="0.25">
      <c r="A22" s="9">
        <v>17</v>
      </c>
      <c r="B22" s="10" t="s">
        <v>21</v>
      </c>
      <c r="C22" s="11">
        <f>'[1]МОЩНОСТЬ ТП '!K18</f>
        <v>1860</v>
      </c>
      <c r="D22" s="11">
        <f>[1]Лист3!I484</f>
        <v>1327.8</v>
      </c>
    </row>
    <row r="23" spans="1:4" x14ac:dyDescent="0.25">
      <c r="A23" s="9">
        <v>18</v>
      </c>
      <c r="B23" s="10" t="s">
        <v>22</v>
      </c>
      <c r="C23" s="11">
        <f>'[1]МОЩНОСТЬ ТП '!L18</f>
        <v>1171.8</v>
      </c>
      <c r="D23" s="11">
        <f>[1]Лист3!I24</f>
        <v>1101.5</v>
      </c>
    </row>
    <row r="24" spans="1:4" x14ac:dyDescent="0.25">
      <c r="A24" s="9">
        <v>19</v>
      </c>
      <c r="B24" s="10" t="s">
        <v>23</v>
      </c>
      <c r="C24" s="11">
        <f>'[1]МОЩНОСТЬ ТП '!M18</f>
        <v>1171.8</v>
      </c>
      <c r="D24" s="11">
        <f>[1]Лист3!I49</f>
        <v>1023.44</v>
      </c>
    </row>
    <row r="25" spans="1:4" x14ac:dyDescent="0.25">
      <c r="A25" s="9">
        <v>20</v>
      </c>
      <c r="B25" s="10" t="s">
        <v>24</v>
      </c>
      <c r="C25" s="11">
        <f>'[1]МОЩНОСТЬ ТП '!N18</f>
        <v>1171.8</v>
      </c>
      <c r="D25" s="11">
        <f>[1]Лист3!I65</f>
        <v>1186</v>
      </c>
    </row>
    <row r="26" spans="1:4" x14ac:dyDescent="0.25">
      <c r="A26" s="9">
        <v>21</v>
      </c>
      <c r="B26" s="10" t="s">
        <v>25</v>
      </c>
      <c r="C26" s="11">
        <f>'[1]МОЩНОСТЬ ТП '!O18</f>
        <v>1171.8</v>
      </c>
      <c r="D26" s="11">
        <f>[1]Лист3!I81</f>
        <v>1544.8</v>
      </c>
    </row>
    <row r="27" spans="1:4" x14ac:dyDescent="0.25">
      <c r="A27" s="9">
        <v>22</v>
      </c>
      <c r="B27" s="10" t="s">
        <v>26</v>
      </c>
      <c r="C27" s="11">
        <f>'[1]МОЩНОСТЬ ТП '!P18</f>
        <v>1860</v>
      </c>
      <c r="D27" s="11">
        <f>[1]Лист3!I96</f>
        <v>1311.8420000000001</v>
      </c>
    </row>
    <row r="28" spans="1:4" x14ac:dyDescent="0.25">
      <c r="A28" s="9">
        <v>23</v>
      </c>
      <c r="B28" s="10" t="s">
        <v>27</v>
      </c>
      <c r="C28" s="11">
        <f>'[1]МОЩНОСТЬ ТП '!Q18</f>
        <v>1171.8</v>
      </c>
      <c r="D28" s="11">
        <f>[1]Лист3!I112</f>
        <v>932.5</v>
      </c>
    </row>
    <row r="29" spans="1:4" x14ac:dyDescent="0.25">
      <c r="A29" s="9">
        <v>24</v>
      </c>
      <c r="B29" s="10" t="s">
        <v>28</v>
      </c>
      <c r="C29" s="11">
        <f>'[1]МОЩНОСТЬ ТП '!R18</f>
        <v>1171.8</v>
      </c>
      <c r="D29" s="11">
        <f>[1]Лист3!I144</f>
        <v>1989.88</v>
      </c>
    </row>
    <row r="30" spans="1:4" x14ac:dyDescent="0.25">
      <c r="A30" s="9">
        <v>25</v>
      </c>
      <c r="B30" s="10" t="s">
        <v>29</v>
      </c>
      <c r="C30" s="11">
        <f>'[1]МОЩНОСТЬ ТП '!S18</f>
        <v>1171.8</v>
      </c>
      <c r="D30" s="11">
        <f>[1]Лист3!I156</f>
        <v>806.08</v>
      </c>
    </row>
    <row r="31" spans="1:4" x14ac:dyDescent="0.25">
      <c r="A31" s="9">
        <v>26</v>
      </c>
      <c r="B31" s="10" t="s">
        <v>30</v>
      </c>
      <c r="C31" s="11">
        <f>'[1]МОЩНОСТЬ ТП '!T18</f>
        <v>1171.8</v>
      </c>
      <c r="D31" s="11">
        <f>[1]Лист3!I168</f>
        <v>706.25</v>
      </c>
    </row>
    <row r="32" spans="1:4" x14ac:dyDescent="0.25">
      <c r="A32" s="9">
        <v>27</v>
      </c>
      <c r="B32" s="10" t="s">
        <v>31</v>
      </c>
      <c r="C32" s="11">
        <f>'[1]МОЩНОСТЬ ТП '!U18</f>
        <v>1171.8</v>
      </c>
      <c r="D32" s="11">
        <f>[1]Лист3!I177</f>
        <v>484.7</v>
      </c>
    </row>
    <row r="33" spans="1:6" x14ac:dyDescent="0.25">
      <c r="A33" s="9">
        <v>28</v>
      </c>
      <c r="B33" s="10" t="s">
        <v>32</v>
      </c>
      <c r="C33" s="11">
        <f>'[1]МОЩНОСТЬ ТП '!V18</f>
        <v>957.9</v>
      </c>
      <c r="D33" s="11">
        <f>[1]Лист3!I187</f>
        <v>683.66</v>
      </c>
    </row>
    <row r="34" spans="1:6" x14ac:dyDescent="0.25">
      <c r="A34" s="12">
        <v>29</v>
      </c>
      <c r="B34" s="13" t="s">
        <v>33</v>
      </c>
      <c r="C34" s="14">
        <f>'[1]МОЩНОСТЬ ТП '!AE18</f>
        <v>585.9</v>
      </c>
      <c r="D34" s="14">
        <f>[1]Лист3!I226</f>
        <v>300.5</v>
      </c>
    </row>
    <row r="35" spans="1:6" ht="15.75" x14ac:dyDescent="0.25">
      <c r="A35" s="15"/>
      <c r="B35" s="15" t="s">
        <v>34</v>
      </c>
      <c r="C35" s="16">
        <f>SUM(C6:C34)</f>
        <v>27444.299999999996</v>
      </c>
      <c r="D35" s="16">
        <f t="shared" ref="D35" si="0">SUM(D6:D34)</f>
        <v>26371.262000000002</v>
      </c>
      <c r="E35" s="17"/>
      <c r="F35" s="17"/>
    </row>
    <row r="37" spans="1:6" x14ac:dyDescent="0.25">
      <c r="A37" t="s">
        <v>35</v>
      </c>
    </row>
    <row r="38" spans="1:6" x14ac:dyDescent="0.25">
      <c r="A38" t="s">
        <v>36</v>
      </c>
      <c r="D38" t="s">
        <v>37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Г. Губин</dc:creator>
  <cp:lastModifiedBy>С. Г. Губин</cp:lastModifiedBy>
  <dcterms:created xsi:type="dcterms:W3CDTF">2015-06-05T18:19:34Z</dcterms:created>
  <dcterms:modified xsi:type="dcterms:W3CDTF">2024-09-24T08:19:12Z</dcterms:modified>
</cp:coreProperties>
</file>